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ite Prefeitura (NÃO ALTERAR PASTA)\3 Portal Transparência\Relatórios de Benefícios Sociais\Auxílio Transporte Estudantes\"/>
    </mc:Choice>
  </mc:AlternateContent>
  <bookViews>
    <workbookView xWindow="0" yWindow="0" windowWidth="20490" windowHeight="7755"/>
  </bookViews>
  <sheets>
    <sheet name="ClassificacaoInstitucional-qxyt" sheetId="2" r:id="rId1"/>
  </sheets>
  <calcPr calcId="152511"/>
</workbook>
</file>

<file path=xl/calcChain.xml><?xml version="1.0" encoding="utf-8"?>
<calcChain xmlns="http://schemas.openxmlformats.org/spreadsheetml/2006/main">
  <c r="H10" i="2" l="1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A9" i="2"/>
  <c r="H8" i="2"/>
  <c r="G8" i="2"/>
  <c r="F8" i="2"/>
  <c r="E8" i="2"/>
  <c r="D8" i="2"/>
  <c r="C8" i="2"/>
  <c r="B8" i="2"/>
  <c r="A8" i="2"/>
  <c r="H7" i="2"/>
  <c r="G7" i="2"/>
  <c r="F7" i="2"/>
  <c r="E7" i="2"/>
  <c r="D7" i="2"/>
  <c r="C7" i="2"/>
  <c r="B7" i="2"/>
  <c r="A7" i="2"/>
</calcChain>
</file>

<file path=xl/sharedStrings.xml><?xml version="1.0" encoding="utf-8"?>
<sst xmlns="http://schemas.openxmlformats.org/spreadsheetml/2006/main" count="131" uniqueCount="131">
  <si>
    <t>Filtros Utilizados</t>
  </si>
  <si>
    <t>Exercício</t>
  </si>
  <si>
    <t>Período</t>
  </si>
  <si>
    <t>JANEIRO a JANEIRO</t>
  </si>
  <si>
    <t>Unidade Gestora</t>
  </si>
  <si>
    <t>PREFEITURA MUNICIPAL DE TUIUTI</t>
  </si>
  <si>
    <t>Histórico de Navegação</t>
  </si>
  <si>
    <t>Descrição</t>
  </si>
  <si>
    <t>Acumulado até o Período - Dotação Inicial</t>
  </si>
  <si>
    <t>Acumulado até o Período - Créditos Adicionais/Reduções</t>
  </si>
  <si>
    <t>Acumulado até o Período - Dotação Atualizada</t>
  </si>
  <si>
    <t>No Período - Valor Empenhado</t>
  </si>
  <si>
    <t>No Período - Valor Em Liquidação</t>
  </si>
  <si>
    <t>No Período - Valor Liquidado</t>
  </si>
  <si>
    <t>No Período - Valor Pago</t>
  </si>
  <si>
    <t>Credores</t>
  </si>
  <si>
    <t>Nome</t>
  </si>
  <si>
    <t>CNPJ/CPF</t>
  </si>
  <si>
    <t>Valor Empenhado</t>
  </si>
  <si>
    <t>Valor Em Liquidação</t>
  </si>
  <si>
    <t>Valor Liquidado</t>
  </si>
  <si>
    <t>Valor Pago</t>
  </si>
  <si>
    <t>Valor Anulado</t>
  </si>
  <si>
    <t>ALEXANDRE GOMES DA MOTA</t>
  </si>
  <si>
    <t>153.680.628-50</t>
  </si>
  <si>
    <t>ALISSON DO CARMO DIAS</t>
  </si>
  <si>
    <t>400.635.968-30</t>
  </si>
  <si>
    <t>ANDERSON ZELBO</t>
  </si>
  <si>
    <t>253.390.788-09</t>
  </si>
  <si>
    <t>ARIADNE APARECIDA LIMA</t>
  </si>
  <si>
    <t>427.962.998-64</t>
  </si>
  <si>
    <t>BEATRIZ DA SILVA LIMA</t>
  </si>
  <si>
    <t>483.158.168-29</t>
  </si>
  <si>
    <t>BENEVERSON GIMENEZ</t>
  </si>
  <si>
    <t>271.114.468-28</t>
  </si>
  <si>
    <t>BIANCA APARECIDA OLIVEIRA</t>
  </si>
  <si>
    <t>452.093.688-82</t>
  </si>
  <si>
    <t>BRUNO DOS ANJOS DOMINGOS</t>
  </si>
  <si>
    <t>486.997.378-23</t>
  </si>
  <si>
    <t>CAIO FELIPE DIAS</t>
  </si>
  <si>
    <t>449.543.138-21</t>
  </si>
  <si>
    <t>CAMILA LEME CUSTODIO</t>
  </si>
  <si>
    <t>446.754.808-45</t>
  </si>
  <si>
    <t>CARLA AMANDA DE OLIVEIRA</t>
  </si>
  <si>
    <t>388.339.298-76</t>
  </si>
  <si>
    <t>CARLOS ALBERTO DARIOLLI</t>
  </si>
  <si>
    <t>396.847.608-50</t>
  </si>
  <si>
    <t>CARLOS BUENO DA SILVA FILHO</t>
  </si>
  <si>
    <t>349.810.538-86</t>
  </si>
  <si>
    <t>CAROLINE RODRIGUES FERNANDES SILVA</t>
  </si>
  <si>
    <t>470.678.918-41</t>
  </si>
  <si>
    <t>CLAUDIO HENRIQUE DE CAMARGO</t>
  </si>
  <si>
    <t>409.357.138-40</t>
  </si>
  <si>
    <t>EDVANIA APARECIDA DA COSTA</t>
  </si>
  <si>
    <t>414.174.898-63</t>
  </si>
  <si>
    <t>EMILY CAROLINE DE SOUZA</t>
  </si>
  <si>
    <t>484.007.878-54</t>
  </si>
  <si>
    <t>ERICA MORAIS DE ABREU</t>
  </si>
  <si>
    <t>468.690.408-00</t>
  </si>
  <si>
    <t>EVERTON ANTONIO VAZ PEDROZO</t>
  </si>
  <si>
    <t>361.630.148-39</t>
  </si>
  <si>
    <t>FLAVIA APARECIDA FURLAN</t>
  </si>
  <si>
    <t>378.535.728-16</t>
  </si>
  <si>
    <t>FLAVIANA FERMINO DE MORAES</t>
  </si>
  <si>
    <t>296.995.188-63</t>
  </si>
  <si>
    <t>FRANCIELE ELIAS GOMES</t>
  </si>
  <si>
    <t>451.200.948-56</t>
  </si>
  <si>
    <t>FRANCILENE MATOS PEDROZO</t>
  </si>
  <si>
    <t>418.035.788-74</t>
  </si>
  <si>
    <t>GABRIEL LAERCIO DE LIMA</t>
  </si>
  <si>
    <t>444.718.838-44</t>
  </si>
  <si>
    <t>GIOVANNA MAYARA LUIZ</t>
  </si>
  <si>
    <t>450.778.588-02</t>
  </si>
  <si>
    <t>GISLAINE CRISTINA DE GODOY</t>
  </si>
  <si>
    <t>220.588.988-50</t>
  </si>
  <si>
    <t>GUSTAVO MAZZOLA DE CAMARGO</t>
  </si>
  <si>
    <t>468.669.528-75</t>
  </si>
  <si>
    <t>INAE BELLAM PIRES</t>
  </si>
  <si>
    <t>475.707.038-12</t>
  </si>
  <si>
    <t>JHONATAN EDUARDO ROUGIER</t>
  </si>
  <si>
    <t>467.012.988-00</t>
  </si>
  <si>
    <t>JOSE HENRIQUE PIRES DE OLIVEIRA</t>
  </si>
  <si>
    <t>388.339.338-06</t>
  </si>
  <si>
    <t>KELLY REGINA DE OLIVEIRA</t>
  </si>
  <si>
    <t>456.191.388-28</t>
  </si>
  <si>
    <t>LAIS STECCA SANTOS</t>
  </si>
  <si>
    <t>484.367.368-42</t>
  </si>
  <si>
    <t>LAIS VITORIA PINHEIRO</t>
  </si>
  <si>
    <t>486.709.598-28</t>
  </si>
  <si>
    <t>LARISSA CAROLINE BRAZ</t>
  </si>
  <si>
    <t>419.872.778-30</t>
  </si>
  <si>
    <t>LARISSA ELIAS GOMES</t>
  </si>
  <si>
    <t>452.898.768-63</t>
  </si>
  <si>
    <t>LAURA DE SOUZA MOTA</t>
  </si>
  <si>
    <t>228.202.358-75</t>
  </si>
  <si>
    <t>MARCELA APARECIDA DA SILVA CAMPOS</t>
  </si>
  <si>
    <t>407.209.418-81</t>
  </si>
  <si>
    <t>MARIA LUISA SOUZA VINAGRE</t>
  </si>
  <si>
    <t>422.457.948-00</t>
  </si>
  <si>
    <t>MARLENE SANTOS MEIRA DE RAMOS</t>
  </si>
  <si>
    <t>300.217.498-09</t>
  </si>
  <si>
    <t>MATHEUS DA SILVA CIRICO</t>
  </si>
  <si>
    <t>424.009.148-93</t>
  </si>
  <si>
    <t>MICHELY ZELBO</t>
  </si>
  <si>
    <t>116.353.686-50</t>
  </si>
  <si>
    <t>MONICA BERTHOLDO</t>
  </si>
  <si>
    <t>417.596.618-80</t>
  </si>
  <si>
    <t>NEILANE BUENO DE SOUZA</t>
  </si>
  <si>
    <t>258.833.178-55</t>
  </si>
  <si>
    <t>PRISCILA MORETTO MARQUES</t>
  </si>
  <si>
    <t>345.454.788-16</t>
  </si>
  <si>
    <t>RAFAELA MARIA MARTINS</t>
  </si>
  <si>
    <t>455.369.198-14</t>
  </si>
  <si>
    <t>ROBSON FERNANDO BOVOLENTA</t>
  </si>
  <si>
    <t>358.806.268-81</t>
  </si>
  <si>
    <t>TAINARA CAROLINE ALVES DE GODOY</t>
  </si>
  <si>
    <t>441.910.368-07</t>
  </si>
  <si>
    <t>THAIS CAMARGO BAPTISTA</t>
  </si>
  <si>
    <t>418.309.478-00</t>
  </si>
  <si>
    <t>URIAS DE OLIVEIRA JUNIOR</t>
  </si>
  <si>
    <t>046.460.988-73</t>
  </si>
  <si>
    <t>VAGNER ELIAS DA CRUZ</t>
  </si>
  <si>
    <t>425.202.988-04</t>
  </si>
  <si>
    <t>VITOR TOLEDO DE MEDEIROS</t>
  </si>
  <si>
    <t>323.394.268-04</t>
  </si>
  <si>
    <t>VITORIA TOLEDO</t>
  </si>
  <si>
    <t>434.687.938-12</t>
  </si>
  <si>
    <t>WILLIAN HENRIQUE DE MORAES</t>
  </si>
  <si>
    <t>401.409.598-31</t>
  </si>
  <si>
    <t>Totais</t>
  </si>
  <si>
    <t>PRONIM TB - 07/03/2018 10:30:39 - ClassificacaoInstitucional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</si>
</sst>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&quot;R$&quot;\ \-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FF"/>
      <name val="Verdana"/>
      <family val="2"/>
    </font>
    <font>
      <b/>
      <sz val="11"/>
      <color rgb="FF00000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99FF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3C3C3"/>
      </left>
      <right style="medium">
        <color rgb="FFC3C3C3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3C3C3"/>
      </right>
      <top/>
      <bottom/>
      <diagonal/>
    </border>
    <border>
      <left style="medium">
        <color rgb="FF000000"/>
      </left>
      <right style="medium">
        <color rgb="FFC3C3C3"/>
      </right>
      <top/>
      <bottom style="medium">
        <color rgb="FF000000"/>
      </bottom>
      <diagonal/>
    </border>
    <border>
      <left style="medium">
        <color rgb="FFC3C3C3"/>
      </left>
      <right style="medium">
        <color rgb="FFC3C3C3"/>
      </right>
      <top/>
      <bottom style="medium">
        <color rgb="FF000000"/>
      </bottom>
      <diagonal/>
    </border>
    <border>
      <left style="medium">
        <color rgb="FFC3C3C3"/>
      </left>
      <right style="medium">
        <color rgb="FFC3C3C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3C3C3"/>
      </right>
      <top style="medium">
        <color rgb="FF000000"/>
      </top>
      <bottom style="medium">
        <color rgb="FF000000"/>
      </bottom>
      <diagonal/>
    </border>
    <border>
      <left style="medium">
        <color rgb="FFC3C3C3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12" xfId="0" applyBorder="1"/>
    <xf numFmtId="0" fontId="0" fillId="0" borderId="13" xfId="0" applyBorder="1"/>
    <xf numFmtId="0" fontId="19" fillId="0" borderId="15" xfId="0" applyFont="1" applyBorder="1" applyAlignment="1">
      <alignment horizontal="right" vertical="top"/>
    </xf>
    <xf numFmtId="0" fontId="18" fillId="0" borderId="15" xfId="0" applyFont="1" applyBorder="1" applyAlignment="1">
      <alignment horizontal="left" vertical="top"/>
    </xf>
    <xf numFmtId="0" fontId="19" fillId="0" borderId="19" xfId="0" applyFont="1" applyBorder="1" applyAlignment="1">
      <alignment horizontal="right" vertical="top"/>
    </xf>
    <xf numFmtId="0" fontId="0" fillId="0" borderId="11" xfId="0" applyBorder="1"/>
    <xf numFmtId="0" fontId="19" fillId="0" borderId="20" xfId="0" applyFont="1" applyBorder="1" applyAlignment="1">
      <alignment horizontal="right" vertical="top"/>
    </xf>
    <xf numFmtId="0" fontId="18" fillId="0" borderId="21" xfId="0" applyFont="1" applyBorder="1" applyAlignment="1">
      <alignment horizontal="left" vertical="top"/>
    </xf>
    <xf numFmtId="0" fontId="19" fillId="0" borderId="21" xfId="0" applyFont="1" applyBorder="1" applyAlignment="1">
      <alignment horizontal="right" vertical="top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 wrapText="1"/>
    </xf>
    <xf numFmtId="0" fontId="20" fillId="35" borderId="22" xfId="0" applyFont="1" applyFill="1" applyBorder="1" applyAlignment="1">
      <alignment horizontal="left"/>
    </xf>
    <xf numFmtId="0" fontId="20" fillId="35" borderId="22" xfId="0" applyFont="1" applyFill="1" applyBorder="1" applyAlignment="1">
      <alignment horizontal="right"/>
    </xf>
    <xf numFmtId="0" fontId="20" fillId="36" borderId="22" xfId="0" applyFont="1" applyFill="1" applyBorder="1" applyAlignment="1">
      <alignment horizontal="left"/>
    </xf>
    <xf numFmtId="0" fontId="20" fillId="36" borderId="22" xfId="0" applyFont="1" applyFill="1" applyBorder="1" applyAlignment="1">
      <alignment horizontal="right"/>
    </xf>
    <xf numFmtId="0" fontId="0" fillId="0" borderId="10" xfId="0" applyBorder="1"/>
    <xf numFmtId="0" fontId="20" fillId="35" borderId="23" xfId="0" applyFont="1" applyFill="1" applyBorder="1" applyAlignment="1">
      <alignment horizontal="left"/>
    </xf>
    <xf numFmtId="0" fontId="20" fillId="35" borderId="24" xfId="0" applyFont="1" applyFill="1" applyBorder="1" applyAlignment="1">
      <alignment horizontal="right"/>
    </xf>
    <xf numFmtId="0" fontId="20" fillId="36" borderId="23" xfId="0" applyFont="1" applyFill="1" applyBorder="1" applyAlignment="1">
      <alignment horizontal="left"/>
    </xf>
    <xf numFmtId="0" fontId="20" fillId="36" borderId="24" xfId="0" applyFont="1" applyFill="1" applyBorder="1" applyAlignment="1">
      <alignment horizontal="right"/>
    </xf>
    <xf numFmtId="0" fontId="22" fillId="0" borderId="14" xfId="0" applyFont="1" applyBorder="1" applyAlignment="1">
      <alignment horizontal="center" vertical="center" wrapText="1"/>
    </xf>
    <xf numFmtId="8" fontId="20" fillId="35" borderId="22" xfId="0" applyNumberFormat="1" applyFont="1" applyFill="1" applyBorder="1" applyAlignment="1">
      <alignment horizontal="right"/>
    </xf>
    <xf numFmtId="8" fontId="20" fillId="36" borderId="22" xfId="0" applyNumberFormat="1" applyFont="1" applyFill="1" applyBorder="1" applyAlignment="1">
      <alignment horizontal="right"/>
    </xf>
    <xf numFmtId="0" fontId="23" fillId="36" borderId="22" xfId="0" applyFont="1" applyFill="1" applyBorder="1"/>
    <xf numFmtId="8" fontId="23" fillId="36" borderId="22" xfId="0" applyNumberFormat="1" applyFont="1" applyFill="1" applyBorder="1" applyAlignment="1">
      <alignment horizontal="right"/>
    </xf>
    <xf numFmtId="8" fontId="20" fillId="35" borderId="24" xfId="0" applyNumberFormat="1" applyFont="1" applyFill="1" applyBorder="1" applyAlignment="1">
      <alignment horizontal="right"/>
    </xf>
    <xf numFmtId="8" fontId="20" fillId="36" borderId="24" xfId="0" applyNumberFormat="1" applyFont="1" applyFill="1" applyBorder="1" applyAlignment="1">
      <alignment horizontal="right"/>
    </xf>
    <xf numFmtId="0" fontId="23" fillId="36" borderId="23" xfId="0" applyFont="1" applyFill="1" applyBorder="1"/>
    <xf numFmtId="8" fontId="23" fillId="36" borderId="24" xfId="0" applyNumberFormat="1" applyFont="1" applyFill="1" applyBorder="1" applyAlignment="1">
      <alignment horizontal="right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workbookViewId="0">
      <selection activeCell="B9" sqref="B9"/>
    </sheetView>
  </sheetViews>
  <sheetFormatPr defaultRowHeight="15" x14ac:dyDescent="0.25"/>
  <cols>
    <col min="1" max="1" width="48.42578125" customWidth="1"/>
    <col min="2" max="4" width="36.5703125" bestFit="1" customWidth="1"/>
    <col min="5" max="5" width="30.140625" bestFit="1" customWidth="1"/>
    <col min="6" max="6" width="32.7109375" bestFit="1" customWidth="1"/>
    <col min="7" max="7" width="28.140625" bestFit="1" customWidth="1"/>
    <col min="8" max="8" width="23.5703125" bestFit="1" customWidth="1"/>
  </cols>
  <sheetData>
    <row r="1" spans="1:8" ht="15.75" thickBot="1" x14ac:dyDescent="0.3">
      <c r="A1" s="10" t="s">
        <v>0</v>
      </c>
      <c r="B1" s="11"/>
      <c r="C1" s="11"/>
      <c r="D1" s="11"/>
      <c r="E1" s="11"/>
      <c r="F1" s="11"/>
      <c r="G1" s="11"/>
      <c r="H1" s="12"/>
    </row>
    <row r="2" spans="1:8" x14ac:dyDescent="0.25">
      <c r="A2" s="5" t="s">
        <v>1</v>
      </c>
      <c r="B2" s="4">
        <v>2018</v>
      </c>
      <c r="C2" s="3" t="s">
        <v>2</v>
      </c>
      <c r="D2" s="4" t="s">
        <v>3</v>
      </c>
      <c r="H2" s="6"/>
    </row>
    <row r="3" spans="1:8" ht="15.75" thickBot="1" x14ac:dyDescent="0.3">
      <c r="A3" s="7" t="s">
        <v>4</v>
      </c>
      <c r="B3" s="8" t="s">
        <v>5</v>
      </c>
      <c r="C3" s="9"/>
      <c r="D3" s="8"/>
      <c r="E3" s="1"/>
      <c r="F3" s="1"/>
      <c r="G3" s="1"/>
      <c r="H3" s="2"/>
    </row>
    <row r="4" spans="1:8" ht="15.75" thickBot="1" x14ac:dyDescent="0.3">
      <c r="A4" s="10" t="s">
        <v>6</v>
      </c>
      <c r="B4" s="11"/>
      <c r="C4" s="11"/>
      <c r="D4" s="11"/>
      <c r="E4" s="11"/>
      <c r="F4" s="11"/>
      <c r="G4" s="11"/>
      <c r="H4" s="12"/>
    </row>
    <row r="5" spans="1:8" x14ac:dyDescent="0.25">
      <c r="A5" s="19"/>
      <c r="H5" s="6"/>
    </row>
    <row r="6" spans="1:8" ht="21.75" thickBot="1" x14ac:dyDescent="0.3">
      <c r="A6" s="13" t="s">
        <v>7</v>
      </c>
      <c r="B6" s="14" t="s">
        <v>8</v>
      </c>
      <c r="C6" s="14" t="s">
        <v>9</v>
      </c>
      <c r="D6" s="14" t="s">
        <v>10</v>
      </c>
      <c r="E6" s="13" t="s">
        <v>11</v>
      </c>
      <c r="F6" s="13" t="s">
        <v>12</v>
      </c>
      <c r="G6" s="13" t="s">
        <v>13</v>
      </c>
      <c r="H6" s="13" t="s">
        <v>14</v>
      </c>
    </row>
    <row r="7" spans="1:8" ht="15.75" thickBot="1" x14ac:dyDescent="0.3">
      <c r="A7" s="20" t="str">
        <f>"Órgão: PODER EXECUTIVO"</f>
        <v>Órgão: PODER EXECUTIVO</v>
      </c>
      <c r="B7" s="16" t="str">
        <f>"R$ 25.251.425,58"</f>
        <v>R$ 25.251.425,58</v>
      </c>
      <c r="C7" s="16" t="str">
        <f>"R$ 5.806,13"</f>
        <v>R$ 5.806,13</v>
      </c>
      <c r="D7" s="16" t="str">
        <f>"R$ 25.257.231,71"</f>
        <v>R$ 25.257.231,71</v>
      </c>
      <c r="E7" s="16" t="str">
        <f>"R$ 1.770.052,19"</f>
        <v>R$ 1.770.052,19</v>
      </c>
      <c r="F7" s="16" t="str">
        <f>"R$ 0,00"</f>
        <v>R$ 0,00</v>
      </c>
      <c r="G7" s="16" t="str">
        <f>"R$ 504.144,98"</f>
        <v>R$ 504.144,98</v>
      </c>
      <c r="H7" s="21" t="str">
        <f>"R$ 214.971,38"</f>
        <v>R$ 214.971,38</v>
      </c>
    </row>
    <row r="8" spans="1:8" ht="15.75" thickBot="1" x14ac:dyDescent="0.3">
      <c r="A8" s="22" t="str">
        <f>"Unidade: DEPARTAMENTO DE EDUCAÇÃO"</f>
        <v>Unidade: DEPARTAMENTO DE EDUCAÇÃO</v>
      </c>
      <c r="B8" s="18" t="str">
        <f>"R$ 7.524.600,00"</f>
        <v>R$ 7.524.600,00</v>
      </c>
      <c r="C8" s="18" t="str">
        <f>"R$ 0,00"</f>
        <v>R$ 0,00</v>
      </c>
      <c r="D8" s="18" t="str">
        <f>"R$ 7.524.600,00"</f>
        <v>R$ 7.524.600,00</v>
      </c>
      <c r="E8" s="18" t="str">
        <f>"R$ 221.941,35"</f>
        <v>R$ 221.941,35</v>
      </c>
      <c r="F8" s="18" t="str">
        <f>"R$ 0,00"</f>
        <v>R$ 0,00</v>
      </c>
      <c r="G8" s="18" t="str">
        <f>"R$ 71.993,38"</f>
        <v>R$ 71.993,38</v>
      </c>
      <c r="H8" s="23" t="str">
        <f>"R$ 14.006,09"</f>
        <v>R$ 14.006,09</v>
      </c>
    </row>
    <row r="9" spans="1:8" ht="15.75" thickBot="1" x14ac:dyDescent="0.3">
      <c r="A9" s="20" t="str">
        <f>"Class. Inst.: FUNDO MUNICIPAL DE EDUCAÇÃO - FME"</f>
        <v>Class. Inst.: FUNDO MUNICIPAL DE EDUCAÇÃO - FME</v>
      </c>
      <c r="B9" s="16" t="str">
        <f>"R$ 7.524.600,00"</f>
        <v>R$ 7.524.600,00</v>
      </c>
      <c r="C9" s="16" t="str">
        <f>"R$ 0,00"</f>
        <v>R$ 0,00</v>
      </c>
      <c r="D9" s="16" t="str">
        <f>"R$ 7.524.600,00"</f>
        <v>R$ 7.524.600,00</v>
      </c>
      <c r="E9" s="16" t="str">
        <f>"R$ 221.941,35"</f>
        <v>R$ 221.941,35</v>
      </c>
      <c r="F9" s="16" t="str">
        <f>"R$ 0,00"</f>
        <v>R$ 0,00</v>
      </c>
      <c r="G9" s="16" t="str">
        <f>"R$ 71.993,38"</f>
        <v>R$ 71.993,38</v>
      </c>
      <c r="H9" s="21" t="str">
        <f>"R$ 14.006,09"</f>
        <v>R$ 14.006,09</v>
      </c>
    </row>
    <row r="10" spans="1:8" ht="15.75" thickBot="1" x14ac:dyDescent="0.3">
      <c r="A10" s="22" t="str">
        <f>"Nat. da Despesa: 3.3.90.49 - AUXÍLIO TRANSPORTE"</f>
        <v>Nat. da Despesa: 3.3.90.49 - AUXÍLIO TRANSPORTE</v>
      </c>
      <c r="B10" s="18" t="str">
        <f>"R$ 63.000,00"</f>
        <v>R$ 63.000,00</v>
      </c>
      <c r="C10" s="18" t="str">
        <f>"R$ 0,00"</f>
        <v>R$ 0,00</v>
      </c>
      <c r="D10" s="18" t="str">
        <f>"R$ 63.000,00"</f>
        <v>R$ 63.000,00</v>
      </c>
      <c r="E10" s="18" t="str">
        <f>"R$ 3.605,00"</f>
        <v>R$ 3.605,00</v>
      </c>
      <c r="F10" s="18" t="str">
        <f>"R$ 0,00"</f>
        <v>R$ 0,00</v>
      </c>
      <c r="G10" s="18" t="str">
        <f>"R$ 3.605,00"</f>
        <v>R$ 3.605,00</v>
      </c>
      <c r="H10" s="23" t="str">
        <f>"R$ 3.605,00"</f>
        <v>R$ 3.605,00</v>
      </c>
    </row>
    <row r="11" spans="1:8" ht="15.75" thickBot="1" x14ac:dyDescent="0.3">
      <c r="A11" s="33" t="s">
        <v>15</v>
      </c>
      <c r="B11" s="34"/>
      <c r="C11" s="34"/>
      <c r="D11" s="34"/>
      <c r="E11" s="34"/>
      <c r="F11" s="34"/>
      <c r="G11" s="35"/>
    </row>
    <row r="12" spans="1:8" ht="15.75" thickBot="1" x14ac:dyDescent="0.3">
      <c r="A12" s="24" t="s">
        <v>16</v>
      </c>
      <c r="B12" s="24" t="s">
        <v>17</v>
      </c>
      <c r="C12" s="24" t="s">
        <v>18</v>
      </c>
      <c r="D12" s="24" t="s">
        <v>19</v>
      </c>
      <c r="E12" s="24" t="s">
        <v>20</v>
      </c>
      <c r="F12" s="24" t="s">
        <v>21</v>
      </c>
      <c r="G12" s="24" t="s">
        <v>22</v>
      </c>
    </row>
    <row r="13" spans="1:8" ht="15.75" thickBot="1" x14ac:dyDescent="0.3">
      <c r="A13" s="20" t="s">
        <v>23</v>
      </c>
      <c r="B13" s="15" t="s">
        <v>24</v>
      </c>
      <c r="C13" s="25">
        <v>70</v>
      </c>
      <c r="D13" s="25">
        <v>0</v>
      </c>
      <c r="E13" s="25">
        <v>70</v>
      </c>
      <c r="F13" s="25">
        <v>70</v>
      </c>
      <c r="G13" s="29">
        <v>0</v>
      </c>
    </row>
    <row r="14" spans="1:8" ht="15.75" thickBot="1" x14ac:dyDescent="0.3">
      <c r="A14" s="22" t="s">
        <v>25</v>
      </c>
      <c r="B14" s="17" t="s">
        <v>26</v>
      </c>
      <c r="C14" s="26">
        <v>70</v>
      </c>
      <c r="D14" s="26">
        <v>0</v>
      </c>
      <c r="E14" s="26">
        <v>70</v>
      </c>
      <c r="F14" s="26">
        <v>70</v>
      </c>
      <c r="G14" s="30">
        <v>0</v>
      </c>
    </row>
    <row r="15" spans="1:8" ht="15.75" thickBot="1" x14ac:dyDescent="0.3">
      <c r="A15" s="20" t="s">
        <v>27</v>
      </c>
      <c r="B15" s="15" t="s">
        <v>28</v>
      </c>
      <c r="C15" s="25">
        <v>70</v>
      </c>
      <c r="D15" s="25">
        <v>0</v>
      </c>
      <c r="E15" s="25">
        <v>70</v>
      </c>
      <c r="F15" s="25">
        <v>70</v>
      </c>
      <c r="G15" s="29">
        <v>0</v>
      </c>
    </row>
    <row r="16" spans="1:8" ht="15.75" thickBot="1" x14ac:dyDescent="0.3">
      <c r="A16" s="22" t="s">
        <v>29</v>
      </c>
      <c r="B16" s="17" t="s">
        <v>30</v>
      </c>
      <c r="C16" s="26">
        <v>70</v>
      </c>
      <c r="D16" s="26">
        <v>0</v>
      </c>
      <c r="E16" s="26">
        <v>70</v>
      </c>
      <c r="F16" s="26">
        <v>70</v>
      </c>
      <c r="G16" s="30">
        <v>0</v>
      </c>
    </row>
    <row r="17" spans="1:7" ht="15.75" thickBot="1" x14ac:dyDescent="0.3">
      <c r="A17" s="20" t="s">
        <v>31</v>
      </c>
      <c r="B17" s="15" t="s">
        <v>32</v>
      </c>
      <c r="C17" s="25">
        <v>70</v>
      </c>
      <c r="D17" s="25">
        <v>0</v>
      </c>
      <c r="E17" s="25">
        <v>70</v>
      </c>
      <c r="F17" s="25">
        <v>70</v>
      </c>
      <c r="G17" s="29">
        <v>0</v>
      </c>
    </row>
    <row r="18" spans="1:7" ht="15.75" thickBot="1" x14ac:dyDescent="0.3">
      <c r="A18" s="22" t="s">
        <v>33</v>
      </c>
      <c r="B18" s="17" t="s">
        <v>34</v>
      </c>
      <c r="C18" s="26">
        <v>70</v>
      </c>
      <c r="D18" s="26">
        <v>0</v>
      </c>
      <c r="E18" s="26">
        <v>70</v>
      </c>
      <c r="F18" s="26">
        <v>70</v>
      </c>
      <c r="G18" s="30">
        <v>0</v>
      </c>
    </row>
    <row r="19" spans="1:7" ht="15.75" thickBot="1" x14ac:dyDescent="0.3">
      <c r="A19" s="20" t="s">
        <v>35</v>
      </c>
      <c r="B19" s="15" t="s">
        <v>36</v>
      </c>
      <c r="C19" s="25">
        <v>70</v>
      </c>
      <c r="D19" s="25">
        <v>0</v>
      </c>
      <c r="E19" s="25">
        <v>70</v>
      </c>
      <c r="F19" s="25">
        <v>70</v>
      </c>
      <c r="G19" s="29">
        <v>0</v>
      </c>
    </row>
    <row r="20" spans="1:7" ht="15.75" thickBot="1" x14ac:dyDescent="0.3">
      <c r="A20" s="22" t="s">
        <v>37</v>
      </c>
      <c r="B20" s="17" t="s">
        <v>38</v>
      </c>
      <c r="C20" s="26">
        <v>70</v>
      </c>
      <c r="D20" s="26">
        <v>0</v>
      </c>
      <c r="E20" s="26">
        <v>70</v>
      </c>
      <c r="F20" s="26">
        <v>70</v>
      </c>
      <c r="G20" s="30">
        <v>0</v>
      </c>
    </row>
    <row r="21" spans="1:7" ht="15.75" thickBot="1" x14ac:dyDescent="0.3">
      <c r="A21" s="20" t="s">
        <v>39</v>
      </c>
      <c r="B21" s="15" t="s">
        <v>40</v>
      </c>
      <c r="C21" s="25">
        <v>35</v>
      </c>
      <c r="D21" s="25">
        <v>0</v>
      </c>
      <c r="E21" s="25">
        <v>35</v>
      </c>
      <c r="F21" s="25">
        <v>35</v>
      </c>
      <c r="G21" s="29">
        <v>0</v>
      </c>
    </row>
    <row r="22" spans="1:7" ht="15.75" thickBot="1" x14ac:dyDescent="0.3">
      <c r="A22" s="22" t="s">
        <v>41</v>
      </c>
      <c r="B22" s="17" t="s">
        <v>42</v>
      </c>
      <c r="C22" s="26">
        <v>70</v>
      </c>
      <c r="D22" s="26">
        <v>0</v>
      </c>
      <c r="E22" s="26">
        <v>70</v>
      </c>
      <c r="F22" s="26">
        <v>70</v>
      </c>
      <c r="G22" s="30">
        <v>0</v>
      </c>
    </row>
    <row r="23" spans="1:7" ht="15.75" thickBot="1" x14ac:dyDescent="0.3">
      <c r="A23" s="20" t="s">
        <v>43</v>
      </c>
      <c r="B23" s="15" t="s">
        <v>44</v>
      </c>
      <c r="C23" s="25">
        <v>70</v>
      </c>
      <c r="D23" s="25">
        <v>0</v>
      </c>
      <c r="E23" s="25">
        <v>70</v>
      </c>
      <c r="F23" s="25">
        <v>70</v>
      </c>
      <c r="G23" s="29">
        <v>0</v>
      </c>
    </row>
    <row r="24" spans="1:7" ht="15.75" thickBot="1" x14ac:dyDescent="0.3">
      <c r="A24" s="22" t="s">
        <v>45</v>
      </c>
      <c r="B24" s="17" t="s">
        <v>46</v>
      </c>
      <c r="C24" s="26">
        <v>70</v>
      </c>
      <c r="D24" s="26">
        <v>0</v>
      </c>
      <c r="E24" s="26">
        <v>70</v>
      </c>
      <c r="F24" s="26">
        <v>70</v>
      </c>
      <c r="G24" s="30">
        <v>0</v>
      </c>
    </row>
    <row r="25" spans="1:7" ht="15.75" thickBot="1" x14ac:dyDescent="0.3">
      <c r="A25" s="20" t="s">
        <v>47</v>
      </c>
      <c r="B25" s="15" t="s">
        <v>48</v>
      </c>
      <c r="C25" s="25">
        <v>70</v>
      </c>
      <c r="D25" s="25">
        <v>0</v>
      </c>
      <c r="E25" s="25">
        <v>70</v>
      </c>
      <c r="F25" s="25">
        <v>70</v>
      </c>
      <c r="G25" s="29">
        <v>0</v>
      </c>
    </row>
    <row r="26" spans="1:7" ht="15.75" thickBot="1" x14ac:dyDescent="0.3">
      <c r="A26" s="22" t="s">
        <v>49</v>
      </c>
      <c r="B26" s="17" t="s">
        <v>50</v>
      </c>
      <c r="C26" s="26">
        <v>70</v>
      </c>
      <c r="D26" s="26">
        <v>0</v>
      </c>
      <c r="E26" s="26">
        <v>70</v>
      </c>
      <c r="F26" s="26">
        <v>70</v>
      </c>
      <c r="G26" s="30">
        <v>0</v>
      </c>
    </row>
    <row r="27" spans="1:7" ht="15.75" thickBot="1" x14ac:dyDescent="0.3">
      <c r="A27" s="20" t="s">
        <v>51</v>
      </c>
      <c r="B27" s="15" t="s">
        <v>52</v>
      </c>
      <c r="C27" s="25">
        <v>70</v>
      </c>
      <c r="D27" s="25">
        <v>0</v>
      </c>
      <c r="E27" s="25">
        <v>70</v>
      </c>
      <c r="F27" s="25">
        <v>70</v>
      </c>
      <c r="G27" s="29">
        <v>0</v>
      </c>
    </row>
    <row r="28" spans="1:7" ht="15.75" thickBot="1" x14ac:dyDescent="0.3">
      <c r="A28" s="22" t="s">
        <v>53</v>
      </c>
      <c r="B28" s="17" t="s">
        <v>54</v>
      </c>
      <c r="C28" s="26">
        <v>70</v>
      </c>
      <c r="D28" s="26">
        <v>0</v>
      </c>
      <c r="E28" s="26">
        <v>70</v>
      </c>
      <c r="F28" s="26">
        <v>70</v>
      </c>
      <c r="G28" s="30">
        <v>0</v>
      </c>
    </row>
    <row r="29" spans="1:7" ht="15.75" thickBot="1" x14ac:dyDescent="0.3">
      <c r="A29" s="20" t="s">
        <v>55</v>
      </c>
      <c r="B29" s="15" t="s">
        <v>56</v>
      </c>
      <c r="C29" s="25">
        <v>35</v>
      </c>
      <c r="D29" s="25">
        <v>0</v>
      </c>
      <c r="E29" s="25">
        <v>35</v>
      </c>
      <c r="F29" s="25">
        <v>35</v>
      </c>
      <c r="G29" s="29">
        <v>0</v>
      </c>
    </row>
    <row r="30" spans="1:7" ht="15.75" thickBot="1" x14ac:dyDescent="0.3">
      <c r="A30" s="22" t="s">
        <v>57</v>
      </c>
      <c r="B30" s="17" t="s">
        <v>58</v>
      </c>
      <c r="C30" s="26">
        <v>70</v>
      </c>
      <c r="D30" s="26">
        <v>0</v>
      </c>
      <c r="E30" s="26">
        <v>70</v>
      </c>
      <c r="F30" s="26">
        <v>70</v>
      </c>
      <c r="G30" s="30">
        <v>0</v>
      </c>
    </row>
    <row r="31" spans="1:7" ht="15.75" thickBot="1" x14ac:dyDescent="0.3">
      <c r="A31" s="20" t="s">
        <v>59</v>
      </c>
      <c r="B31" s="15" t="s">
        <v>60</v>
      </c>
      <c r="C31" s="25">
        <v>70</v>
      </c>
      <c r="D31" s="25">
        <v>0</v>
      </c>
      <c r="E31" s="25">
        <v>70</v>
      </c>
      <c r="F31" s="25">
        <v>70</v>
      </c>
      <c r="G31" s="29">
        <v>0</v>
      </c>
    </row>
    <row r="32" spans="1:7" ht="15.75" thickBot="1" x14ac:dyDescent="0.3">
      <c r="A32" s="22" t="s">
        <v>61</v>
      </c>
      <c r="B32" s="17" t="s">
        <v>62</v>
      </c>
      <c r="C32" s="26">
        <v>70</v>
      </c>
      <c r="D32" s="26">
        <v>0</v>
      </c>
      <c r="E32" s="26">
        <v>70</v>
      </c>
      <c r="F32" s="26">
        <v>70</v>
      </c>
      <c r="G32" s="30">
        <v>0</v>
      </c>
    </row>
    <row r="33" spans="1:7" ht="15.75" thickBot="1" x14ac:dyDescent="0.3">
      <c r="A33" s="20" t="s">
        <v>63</v>
      </c>
      <c r="B33" s="15" t="s">
        <v>64</v>
      </c>
      <c r="C33" s="25">
        <v>70</v>
      </c>
      <c r="D33" s="25">
        <v>0</v>
      </c>
      <c r="E33" s="25">
        <v>70</v>
      </c>
      <c r="F33" s="25">
        <v>70</v>
      </c>
      <c r="G33" s="29">
        <v>0</v>
      </c>
    </row>
    <row r="34" spans="1:7" ht="15.75" thickBot="1" x14ac:dyDescent="0.3">
      <c r="A34" s="22" t="s">
        <v>65</v>
      </c>
      <c r="B34" s="17" t="s">
        <v>66</v>
      </c>
      <c r="C34" s="26">
        <v>70</v>
      </c>
      <c r="D34" s="26">
        <v>0</v>
      </c>
      <c r="E34" s="26">
        <v>70</v>
      </c>
      <c r="F34" s="26">
        <v>70</v>
      </c>
      <c r="G34" s="30">
        <v>0</v>
      </c>
    </row>
    <row r="35" spans="1:7" ht="15.75" thickBot="1" x14ac:dyDescent="0.3">
      <c r="A35" s="20" t="s">
        <v>67</v>
      </c>
      <c r="B35" s="15" t="s">
        <v>68</v>
      </c>
      <c r="C35" s="25">
        <v>70</v>
      </c>
      <c r="D35" s="25">
        <v>0</v>
      </c>
      <c r="E35" s="25">
        <v>70</v>
      </c>
      <c r="F35" s="25">
        <v>70</v>
      </c>
      <c r="G35" s="29">
        <v>0</v>
      </c>
    </row>
    <row r="36" spans="1:7" ht="15.75" thickBot="1" x14ac:dyDescent="0.3">
      <c r="A36" s="22" t="s">
        <v>69</v>
      </c>
      <c r="B36" s="17" t="s">
        <v>70</v>
      </c>
      <c r="C36" s="26">
        <v>70</v>
      </c>
      <c r="D36" s="26">
        <v>0</v>
      </c>
      <c r="E36" s="26">
        <v>70</v>
      </c>
      <c r="F36" s="26">
        <v>70</v>
      </c>
      <c r="G36" s="30">
        <v>0</v>
      </c>
    </row>
    <row r="37" spans="1:7" ht="15.75" thickBot="1" x14ac:dyDescent="0.3">
      <c r="A37" s="20" t="s">
        <v>71</v>
      </c>
      <c r="B37" s="15" t="s">
        <v>72</v>
      </c>
      <c r="C37" s="25">
        <v>70</v>
      </c>
      <c r="D37" s="25">
        <v>0</v>
      </c>
      <c r="E37" s="25">
        <v>70</v>
      </c>
      <c r="F37" s="25">
        <v>70</v>
      </c>
      <c r="G37" s="29">
        <v>0</v>
      </c>
    </row>
    <row r="38" spans="1:7" ht="15.75" thickBot="1" x14ac:dyDescent="0.3">
      <c r="A38" s="22" t="s">
        <v>73</v>
      </c>
      <c r="B38" s="17" t="s">
        <v>74</v>
      </c>
      <c r="C38" s="26">
        <v>70</v>
      </c>
      <c r="D38" s="26">
        <v>0</v>
      </c>
      <c r="E38" s="26">
        <v>70</v>
      </c>
      <c r="F38" s="26">
        <v>70</v>
      </c>
      <c r="G38" s="30">
        <v>0</v>
      </c>
    </row>
    <row r="39" spans="1:7" ht="15.75" thickBot="1" x14ac:dyDescent="0.3">
      <c r="A39" s="20" t="s">
        <v>75</v>
      </c>
      <c r="B39" s="15" t="s">
        <v>76</v>
      </c>
      <c r="C39" s="25">
        <v>70</v>
      </c>
      <c r="D39" s="25">
        <v>0</v>
      </c>
      <c r="E39" s="25">
        <v>70</v>
      </c>
      <c r="F39" s="25">
        <v>70</v>
      </c>
      <c r="G39" s="29">
        <v>0</v>
      </c>
    </row>
    <row r="40" spans="1:7" ht="15.75" thickBot="1" x14ac:dyDescent="0.3">
      <c r="A40" s="22" t="s">
        <v>77</v>
      </c>
      <c r="B40" s="17" t="s">
        <v>78</v>
      </c>
      <c r="C40" s="26">
        <v>70</v>
      </c>
      <c r="D40" s="26">
        <v>0</v>
      </c>
      <c r="E40" s="26">
        <v>70</v>
      </c>
      <c r="F40" s="26">
        <v>70</v>
      </c>
      <c r="G40" s="30">
        <v>0</v>
      </c>
    </row>
    <row r="41" spans="1:7" ht="15.75" thickBot="1" x14ac:dyDescent="0.3">
      <c r="A41" s="20" t="s">
        <v>79</v>
      </c>
      <c r="B41" s="15" t="s">
        <v>80</v>
      </c>
      <c r="C41" s="25">
        <v>70</v>
      </c>
      <c r="D41" s="25">
        <v>0</v>
      </c>
      <c r="E41" s="25">
        <v>70</v>
      </c>
      <c r="F41" s="25">
        <v>70</v>
      </c>
      <c r="G41" s="29">
        <v>0</v>
      </c>
    </row>
    <row r="42" spans="1:7" ht="15.75" thickBot="1" x14ac:dyDescent="0.3">
      <c r="A42" s="22" t="s">
        <v>81</v>
      </c>
      <c r="B42" s="17" t="s">
        <v>82</v>
      </c>
      <c r="C42" s="26">
        <v>70</v>
      </c>
      <c r="D42" s="26">
        <v>0</v>
      </c>
      <c r="E42" s="26">
        <v>70</v>
      </c>
      <c r="F42" s="26">
        <v>70</v>
      </c>
      <c r="G42" s="30">
        <v>0</v>
      </c>
    </row>
    <row r="43" spans="1:7" ht="15.75" thickBot="1" x14ac:dyDescent="0.3">
      <c r="A43" s="20" t="s">
        <v>83</v>
      </c>
      <c r="B43" s="15" t="s">
        <v>84</v>
      </c>
      <c r="C43" s="25">
        <v>70</v>
      </c>
      <c r="D43" s="25">
        <v>0</v>
      </c>
      <c r="E43" s="25">
        <v>70</v>
      </c>
      <c r="F43" s="25">
        <v>70</v>
      </c>
      <c r="G43" s="29">
        <v>0</v>
      </c>
    </row>
    <row r="44" spans="1:7" ht="15.75" thickBot="1" x14ac:dyDescent="0.3">
      <c r="A44" s="22" t="s">
        <v>85</v>
      </c>
      <c r="B44" s="17" t="s">
        <v>86</v>
      </c>
      <c r="C44" s="26">
        <v>70</v>
      </c>
      <c r="D44" s="26">
        <v>0</v>
      </c>
      <c r="E44" s="26">
        <v>70</v>
      </c>
      <c r="F44" s="26">
        <v>70</v>
      </c>
      <c r="G44" s="30">
        <v>0</v>
      </c>
    </row>
    <row r="45" spans="1:7" ht="15.75" thickBot="1" x14ac:dyDescent="0.3">
      <c r="A45" s="20" t="s">
        <v>87</v>
      </c>
      <c r="B45" s="15" t="s">
        <v>88</v>
      </c>
      <c r="C45" s="25">
        <v>70</v>
      </c>
      <c r="D45" s="25">
        <v>0</v>
      </c>
      <c r="E45" s="25">
        <v>70</v>
      </c>
      <c r="F45" s="25">
        <v>70</v>
      </c>
      <c r="G45" s="29">
        <v>0</v>
      </c>
    </row>
    <row r="46" spans="1:7" ht="15.75" thickBot="1" x14ac:dyDescent="0.3">
      <c r="A46" s="22" t="s">
        <v>89</v>
      </c>
      <c r="B46" s="17" t="s">
        <v>90</v>
      </c>
      <c r="C46" s="26">
        <v>70</v>
      </c>
      <c r="D46" s="26">
        <v>0</v>
      </c>
      <c r="E46" s="26">
        <v>70</v>
      </c>
      <c r="F46" s="26">
        <v>70</v>
      </c>
      <c r="G46" s="30">
        <v>0</v>
      </c>
    </row>
    <row r="47" spans="1:7" ht="15.75" thickBot="1" x14ac:dyDescent="0.3">
      <c r="A47" s="20" t="s">
        <v>91</v>
      </c>
      <c r="B47" s="15" t="s">
        <v>92</v>
      </c>
      <c r="C47" s="25">
        <v>70</v>
      </c>
      <c r="D47" s="25">
        <v>0</v>
      </c>
      <c r="E47" s="25">
        <v>70</v>
      </c>
      <c r="F47" s="25">
        <v>70</v>
      </c>
      <c r="G47" s="29">
        <v>0</v>
      </c>
    </row>
    <row r="48" spans="1:7" ht="15.75" thickBot="1" x14ac:dyDescent="0.3">
      <c r="A48" s="22" t="s">
        <v>93</v>
      </c>
      <c r="B48" s="17" t="s">
        <v>94</v>
      </c>
      <c r="C48" s="26">
        <v>70</v>
      </c>
      <c r="D48" s="26">
        <v>0</v>
      </c>
      <c r="E48" s="26">
        <v>70</v>
      </c>
      <c r="F48" s="26">
        <v>70</v>
      </c>
      <c r="G48" s="30">
        <v>0</v>
      </c>
    </row>
    <row r="49" spans="1:7" ht="15.75" thickBot="1" x14ac:dyDescent="0.3">
      <c r="A49" s="20" t="s">
        <v>95</v>
      </c>
      <c r="B49" s="15" t="s">
        <v>96</v>
      </c>
      <c r="C49" s="25">
        <v>70</v>
      </c>
      <c r="D49" s="25">
        <v>0</v>
      </c>
      <c r="E49" s="25">
        <v>70</v>
      </c>
      <c r="F49" s="25">
        <v>70</v>
      </c>
      <c r="G49" s="29">
        <v>0</v>
      </c>
    </row>
    <row r="50" spans="1:7" ht="15.75" thickBot="1" x14ac:dyDescent="0.3">
      <c r="A50" s="22" t="s">
        <v>97</v>
      </c>
      <c r="B50" s="17" t="s">
        <v>98</v>
      </c>
      <c r="C50" s="26">
        <v>70</v>
      </c>
      <c r="D50" s="26">
        <v>0</v>
      </c>
      <c r="E50" s="26">
        <v>70</v>
      </c>
      <c r="F50" s="26">
        <v>70</v>
      </c>
      <c r="G50" s="30">
        <v>0</v>
      </c>
    </row>
    <row r="51" spans="1:7" ht="15.75" thickBot="1" x14ac:dyDescent="0.3">
      <c r="A51" s="20" t="s">
        <v>99</v>
      </c>
      <c r="B51" s="15" t="s">
        <v>100</v>
      </c>
      <c r="C51" s="25">
        <v>70</v>
      </c>
      <c r="D51" s="25">
        <v>0</v>
      </c>
      <c r="E51" s="25">
        <v>70</v>
      </c>
      <c r="F51" s="25">
        <v>70</v>
      </c>
      <c r="G51" s="29">
        <v>0</v>
      </c>
    </row>
    <row r="52" spans="1:7" ht="15.75" thickBot="1" x14ac:dyDescent="0.3">
      <c r="A52" s="22" t="s">
        <v>101</v>
      </c>
      <c r="B52" s="17" t="s">
        <v>102</v>
      </c>
      <c r="C52" s="26">
        <v>35</v>
      </c>
      <c r="D52" s="26">
        <v>0</v>
      </c>
      <c r="E52" s="26">
        <v>35</v>
      </c>
      <c r="F52" s="26">
        <v>35</v>
      </c>
      <c r="G52" s="30">
        <v>0</v>
      </c>
    </row>
    <row r="53" spans="1:7" ht="15.75" thickBot="1" x14ac:dyDescent="0.3">
      <c r="A53" s="20" t="s">
        <v>103</v>
      </c>
      <c r="B53" s="15" t="s">
        <v>104</v>
      </c>
      <c r="C53" s="25">
        <v>70</v>
      </c>
      <c r="D53" s="25">
        <v>0</v>
      </c>
      <c r="E53" s="25">
        <v>70</v>
      </c>
      <c r="F53" s="25">
        <v>70</v>
      </c>
      <c r="G53" s="29">
        <v>0</v>
      </c>
    </row>
    <row r="54" spans="1:7" ht="15.75" thickBot="1" x14ac:dyDescent="0.3">
      <c r="A54" s="22" t="s">
        <v>105</v>
      </c>
      <c r="B54" s="17" t="s">
        <v>106</v>
      </c>
      <c r="C54" s="26">
        <v>70</v>
      </c>
      <c r="D54" s="26">
        <v>0</v>
      </c>
      <c r="E54" s="26">
        <v>70</v>
      </c>
      <c r="F54" s="26">
        <v>70</v>
      </c>
      <c r="G54" s="30">
        <v>0</v>
      </c>
    </row>
    <row r="55" spans="1:7" ht="15.75" thickBot="1" x14ac:dyDescent="0.3">
      <c r="A55" s="20" t="s">
        <v>107</v>
      </c>
      <c r="B55" s="15" t="s">
        <v>108</v>
      </c>
      <c r="C55" s="25">
        <v>70</v>
      </c>
      <c r="D55" s="25">
        <v>0</v>
      </c>
      <c r="E55" s="25">
        <v>70</v>
      </c>
      <c r="F55" s="25">
        <v>70</v>
      </c>
      <c r="G55" s="29">
        <v>0</v>
      </c>
    </row>
    <row r="56" spans="1:7" ht="15.75" thickBot="1" x14ac:dyDescent="0.3">
      <c r="A56" s="22" t="s">
        <v>109</v>
      </c>
      <c r="B56" s="17" t="s">
        <v>110</v>
      </c>
      <c r="C56" s="26">
        <v>70</v>
      </c>
      <c r="D56" s="26">
        <v>0</v>
      </c>
      <c r="E56" s="26">
        <v>70</v>
      </c>
      <c r="F56" s="26">
        <v>70</v>
      </c>
      <c r="G56" s="30">
        <v>0</v>
      </c>
    </row>
    <row r="57" spans="1:7" ht="15.75" thickBot="1" x14ac:dyDescent="0.3">
      <c r="A57" s="20" t="s">
        <v>111</v>
      </c>
      <c r="B57" s="15" t="s">
        <v>112</v>
      </c>
      <c r="C57" s="25">
        <v>70</v>
      </c>
      <c r="D57" s="25">
        <v>0</v>
      </c>
      <c r="E57" s="25">
        <v>70</v>
      </c>
      <c r="F57" s="25">
        <v>70</v>
      </c>
      <c r="G57" s="29">
        <v>0</v>
      </c>
    </row>
    <row r="58" spans="1:7" ht="15.75" thickBot="1" x14ac:dyDescent="0.3">
      <c r="A58" s="22" t="s">
        <v>113</v>
      </c>
      <c r="B58" s="17" t="s">
        <v>114</v>
      </c>
      <c r="C58" s="26">
        <v>70</v>
      </c>
      <c r="D58" s="26">
        <v>0</v>
      </c>
      <c r="E58" s="26">
        <v>70</v>
      </c>
      <c r="F58" s="26">
        <v>70</v>
      </c>
      <c r="G58" s="30">
        <v>0</v>
      </c>
    </row>
    <row r="59" spans="1:7" ht="15.75" thickBot="1" x14ac:dyDescent="0.3">
      <c r="A59" s="20" t="s">
        <v>115</v>
      </c>
      <c r="B59" s="15" t="s">
        <v>116</v>
      </c>
      <c r="C59" s="25">
        <v>70</v>
      </c>
      <c r="D59" s="25">
        <v>0</v>
      </c>
      <c r="E59" s="25">
        <v>70</v>
      </c>
      <c r="F59" s="25">
        <v>70</v>
      </c>
      <c r="G59" s="29">
        <v>0</v>
      </c>
    </row>
    <row r="60" spans="1:7" ht="15.75" thickBot="1" x14ac:dyDescent="0.3">
      <c r="A60" s="22" t="s">
        <v>117</v>
      </c>
      <c r="B60" s="17" t="s">
        <v>118</v>
      </c>
      <c r="C60" s="26">
        <v>70</v>
      </c>
      <c r="D60" s="26">
        <v>0</v>
      </c>
      <c r="E60" s="26">
        <v>70</v>
      </c>
      <c r="F60" s="26">
        <v>70</v>
      </c>
      <c r="G60" s="30">
        <v>0</v>
      </c>
    </row>
    <row r="61" spans="1:7" ht="15.75" thickBot="1" x14ac:dyDescent="0.3">
      <c r="A61" s="20" t="s">
        <v>119</v>
      </c>
      <c r="B61" s="15" t="s">
        <v>120</v>
      </c>
      <c r="C61" s="25">
        <v>70</v>
      </c>
      <c r="D61" s="25">
        <v>0</v>
      </c>
      <c r="E61" s="25">
        <v>70</v>
      </c>
      <c r="F61" s="25">
        <v>70</v>
      </c>
      <c r="G61" s="29">
        <v>0</v>
      </c>
    </row>
    <row r="62" spans="1:7" ht="15.75" thickBot="1" x14ac:dyDescent="0.3">
      <c r="A62" s="22" t="s">
        <v>121</v>
      </c>
      <c r="B62" s="17" t="s">
        <v>122</v>
      </c>
      <c r="C62" s="26">
        <v>70</v>
      </c>
      <c r="D62" s="26">
        <v>0</v>
      </c>
      <c r="E62" s="26">
        <v>70</v>
      </c>
      <c r="F62" s="26">
        <v>70</v>
      </c>
      <c r="G62" s="30">
        <v>0</v>
      </c>
    </row>
    <row r="63" spans="1:7" ht="15.75" thickBot="1" x14ac:dyDescent="0.3">
      <c r="A63" s="20" t="s">
        <v>123</v>
      </c>
      <c r="B63" s="15" t="s">
        <v>124</v>
      </c>
      <c r="C63" s="25">
        <v>70</v>
      </c>
      <c r="D63" s="25">
        <v>0</v>
      </c>
      <c r="E63" s="25">
        <v>70</v>
      </c>
      <c r="F63" s="25">
        <v>70</v>
      </c>
      <c r="G63" s="29">
        <v>0</v>
      </c>
    </row>
    <row r="64" spans="1:7" ht="15.75" thickBot="1" x14ac:dyDescent="0.3">
      <c r="A64" s="22" t="s">
        <v>125</v>
      </c>
      <c r="B64" s="17" t="s">
        <v>126</v>
      </c>
      <c r="C64" s="26">
        <v>70</v>
      </c>
      <c r="D64" s="26">
        <v>0</v>
      </c>
      <c r="E64" s="26">
        <v>70</v>
      </c>
      <c r="F64" s="26">
        <v>70</v>
      </c>
      <c r="G64" s="30">
        <v>0</v>
      </c>
    </row>
    <row r="65" spans="1:7" ht="15.75" thickBot="1" x14ac:dyDescent="0.3">
      <c r="A65" s="20" t="s">
        <v>127</v>
      </c>
      <c r="B65" s="15" t="s">
        <v>128</v>
      </c>
      <c r="C65" s="25">
        <v>70</v>
      </c>
      <c r="D65" s="25">
        <v>0</v>
      </c>
      <c r="E65" s="25">
        <v>70</v>
      </c>
      <c r="F65" s="25">
        <v>70</v>
      </c>
      <c r="G65" s="29">
        <v>0</v>
      </c>
    </row>
    <row r="66" spans="1:7" ht="15.75" thickBot="1" x14ac:dyDescent="0.3">
      <c r="A66" s="31" t="s">
        <v>129</v>
      </c>
      <c r="B66" s="27"/>
      <c r="C66" s="28">
        <v>3605</v>
      </c>
      <c r="D66" s="28">
        <v>0</v>
      </c>
      <c r="E66" s="28">
        <v>3605</v>
      </c>
      <c r="F66" s="28">
        <v>3605</v>
      </c>
      <c r="G66" s="32">
        <v>0</v>
      </c>
    </row>
    <row r="67" spans="1:7" ht="30" x14ac:dyDescent="0.25">
      <c r="A67" s="36" t="s">
        <v>130</v>
      </c>
    </row>
  </sheetData>
  <mergeCells count="3">
    <mergeCell ref="A1:H1"/>
    <mergeCell ref="A4:H4"/>
    <mergeCell ref="A11:G11"/>
  </mergeCell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ClassificacaoInstitucional-qxyt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Laércio de Lima (2)</dc:creator>
  <cp:lastModifiedBy>Gabriel Laércio de Lima (2)</cp:lastModifiedBy>
  <dcterms:created xsi:type="dcterms:W3CDTF">2018-03-07T13:34:02Z</dcterms:created>
  <dcterms:modified xsi:type="dcterms:W3CDTF">2018-03-07T13:34:02Z</dcterms:modified>
</cp:coreProperties>
</file>