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31BEA70B-E61E-4BB9-9634-3A6648C42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definedNames>
    <definedName name="_xlnm.Print_Area" localSheetId="0">Buttons!$A$1:$G$18</definedName>
  </definedNames>
  <calcPr calcId="181029"/>
</workbook>
</file>

<file path=xl/calcChain.xml><?xml version="1.0" encoding="utf-8"?>
<calcChain xmlns="http://schemas.openxmlformats.org/spreadsheetml/2006/main">
  <c r="F19" i="1" l="1"/>
  <c r="F20" i="1"/>
  <c r="E19" i="1"/>
  <c r="E22" i="1"/>
  <c r="E20" i="1"/>
  <c r="D19" i="1"/>
  <c r="C20" i="1"/>
  <c r="F18" i="1"/>
  <c r="E18" i="1"/>
  <c r="D18" i="1"/>
  <c r="F16" i="1"/>
  <c r="E16" i="1"/>
  <c r="D16" i="1"/>
  <c r="F14" i="1"/>
  <c r="E14" i="1"/>
  <c r="D14" i="1"/>
  <c r="F12" i="1"/>
  <c r="D12" i="1"/>
  <c r="D21" i="1" l="1"/>
  <c r="D20" i="1"/>
  <c r="D22" i="1" s="1"/>
  <c r="E21" i="1" l="1"/>
  <c r="F21" i="1" s="1"/>
  <c r="F22" i="1"/>
</calcChain>
</file>

<file path=xl/sharedStrings.xml><?xml version="1.0" encoding="utf-8"?>
<sst xmlns="http://schemas.openxmlformats.org/spreadsheetml/2006/main" count="33" uniqueCount="29">
  <si>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</si>
  <si>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</si>
  <si>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</si>
  <si>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</si>
  <si>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</si>
  <si>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</si>
  <si>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</si>
  <si>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</si>
  <si>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</si>
  <si>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</si>
  <si>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</si>
  <si>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/>
  </si>
  <si>
    <t xml:space="preserve"> 2 </t>
  </si>
  <si>
    <t>ADMINISTRAÇÃO</t>
  </si>
  <si>
    <t xml:space="preserve"> 3 </t>
  </si>
  <si>
    <t>INSTALAÇÕES HIDRAULICAS</t>
  </si>
  <si>
    <t xml:space="preserve"> 4 </t>
  </si>
  <si>
    <t>INSTALAÇÕES ELÉTRICAS</t>
  </si>
  <si>
    <t>Porcentagem</t>
  </si>
  <si>
    <t>Custo</t>
  </si>
  <si>
    <t>Porcentagem Acumulado</t>
  </si>
  <si>
    <t>Custo Acumulado</t>
  </si>
  <si>
    <t xml:space="preserve">PLANILHA ORÇAMENTARIA - OBRA REDE HIDRANTES - EM OPHELIA GARCIA BERTOLDI </t>
  </si>
  <si>
    <t>MÊS 01</t>
  </si>
  <si>
    <t>MÊS 02</t>
  </si>
  <si>
    <t>MÊS 03</t>
  </si>
  <si>
    <t>MÊS 04</t>
  </si>
  <si>
    <t>MOBILIZAÇÃO</t>
  </si>
  <si>
    <t>HIDRANTES - E.M. PROFª. OPHÉLIA GARCIA BERTHOLDI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</si>
</sst>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7" x14ac:knownFonts="1">
    <font>
      <sz val="11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lightUp">
        <bgColor theme="3" tint="0.79995117038483843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2" fontId="0" fillId="0" borderId="0" xfId="0" applyNumberFormat="1" applyBorder="1"/>
    <xf numFmtId="2" fontId="3" fillId="0" borderId="0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10" fontId="4" fillId="2" borderId="21" xfId="0" applyNumberFormat="1" applyFont="1" applyFill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0" fontId="4" fillId="2" borderId="23" xfId="0" applyNumberFormat="1" applyFont="1" applyFill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0" fontId="6" fillId="3" borderId="23" xfId="0" applyNumberFormat="1" applyFont="1" applyFill="1" applyBorder="1" applyAlignment="1">
      <alignment horizontal="center" vertical="center" wrapText="1"/>
    </xf>
    <xf numFmtId="10" fontId="6" fillId="4" borderId="23" xfId="0" applyNumberFormat="1" applyFont="1" applyFill="1" applyBorder="1" applyAlignment="1">
      <alignment horizontal="center" vertical="center" wrapText="1"/>
    </xf>
    <xf numFmtId="10" fontId="6" fillId="4" borderId="24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0" fontId="6" fillId="5" borderId="23" xfId="0" applyNumberFormat="1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8" xfId="0" applyFont="1" applyBorder="1"/>
    <xf numFmtId="0" fontId="6" fillId="3" borderId="28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10" fontId="4" fillId="2" borderId="0" xfId="0" applyNumberFormat="1" applyFont="1" applyFill="1" applyBorder="1" applyAlignment="1">
      <alignment horizontal="left" vertical="top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485776</xdr:colOff>
      <xdr:row>0</xdr:row>
      <xdr:rowOff>57151</xdr:rowOff>
    </xdr:from>
    <xdr:to>
      <xdr:col>3</xdr:col>
      <xdr:colOff>866776</xdr:colOff>
      <xdr:row>4</xdr:row>
      <xdr:rowOff>113576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977330-8958-4193-BB94-39906866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6" y="57151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showOutlineSymbols="0" showWhiteSpace="0" zoomScaleNormal="100" workbookViewId="0">
      <selection activeCell="B8" sqref="B8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4" width="18.25" customWidth="1"/>
    <col min="5" max="5" width="19.5" customWidth="1"/>
    <col min="6" max="6" width="22" customWidth="1"/>
    <col min="7" max="30" width="12" bestFit="1" customWidth="1"/>
  </cols>
  <sheetData>
    <row r="1" spans="1:11" s="1" customFormat="1" ht="15" thickTop="1" x14ac:dyDescent="0.2">
      <c r="A1" s="39"/>
      <c r="B1" s="40"/>
      <c r="C1" s="40"/>
      <c r="D1" s="40"/>
      <c r="E1" s="40"/>
      <c r="F1" s="40"/>
      <c r="G1" s="41"/>
    </row>
    <row r="2" spans="1:11" s="1" customFormat="1" x14ac:dyDescent="0.2">
      <c r="A2" s="42"/>
      <c r="B2" s="43"/>
      <c r="C2" s="43"/>
      <c r="D2" s="43"/>
      <c r="E2" s="43"/>
      <c r="F2" s="43"/>
      <c r="G2" s="44"/>
      <c r="H2" s="2"/>
      <c r="I2" s="2"/>
      <c r="J2" s="2"/>
      <c r="K2" s="2"/>
    </row>
    <row r="3" spans="1:11" s="1" customFormat="1" x14ac:dyDescent="0.2">
      <c r="A3" s="42"/>
      <c r="B3" s="43"/>
      <c r="C3" s="43"/>
      <c r="D3" s="43"/>
      <c r="E3" s="43"/>
      <c r="F3" s="43"/>
      <c r="G3" s="44"/>
      <c r="H3" s="2"/>
      <c r="I3" s="2"/>
      <c r="J3" s="2"/>
      <c r="K3" s="2"/>
    </row>
    <row r="4" spans="1:11" s="1" customFormat="1" x14ac:dyDescent="0.2">
      <c r="A4" s="42"/>
      <c r="B4" s="43"/>
      <c r="C4" s="43"/>
      <c r="D4" s="43"/>
      <c r="E4" s="43"/>
      <c r="F4" s="43"/>
      <c r="G4" s="44"/>
      <c r="H4" s="2"/>
      <c r="I4" s="2"/>
      <c r="J4" s="2"/>
      <c r="K4" s="2"/>
    </row>
    <row r="5" spans="1:11" s="1" customFormat="1" x14ac:dyDescent="0.2">
      <c r="A5" s="42"/>
      <c r="B5" s="43"/>
      <c r="C5" s="43"/>
      <c r="D5" s="43"/>
      <c r="E5" s="43"/>
      <c r="F5" s="43"/>
      <c r="G5" s="44"/>
      <c r="H5" s="2"/>
      <c r="I5" s="2"/>
      <c r="J5" s="2"/>
      <c r="K5" s="2"/>
    </row>
    <row r="6" spans="1:11" s="1" customFormat="1" ht="15" customHeight="1" x14ac:dyDescent="0.2">
      <c r="A6" s="45" t="s">
        <v>22</v>
      </c>
      <c r="B6" s="46"/>
      <c r="C6" s="46"/>
      <c r="D6" s="46"/>
      <c r="E6" s="46"/>
      <c r="F6" s="46"/>
      <c r="G6" s="47"/>
      <c r="H6" s="3"/>
      <c r="I6" s="3"/>
      <c r="J6" s="3"/>
      <c r="K6" s="2"/>
    </row>
    <row r="7" spans="1:11" x14ac:dyDescent="0.2">
      <c r="A7" s="4"/>
      <c r="B7" s="5" t="s">
        <v>0</v>
      </c>
      <c r="C7" s="5" t="s">
        <v>1</v>
      </c>
      <c r="D7" s="48" t="s">
        <v>2</v>
      </c>
      <c r="E7" s="48"/>
      <c r="F7" s="48" t="s">
        <v>3</v>
      </c>
      <c r="G7" s="49"/>
      <c r="H7" s="2"/>
      <c r="I7" s="2"/>
      <c r="J7" s="2"/>
      <c r="K7" s="2"/>
    </row>
    <row r="8" spans="1:11" ht="95.1" customHeight="1" x14ac:dyDescent="0.2">
      <c r="A8" s="4"/>
      <c r="B8" s="5" t="s">
        <v>28</v>
      </c>
      <c r="C8" s="5" t="s">
        <v>4</v>
      </c>
      <c r="D8" s="50">
        <v>0.23499999999999999</v>
      </c>
      <c r="E8" s="48"/>
      <c r="F8" s="48" t="s">
        <v>5</v>
      </c>
      <c r="G8" s="49"/>
    </row>
    <row r="9" spans="1:11" ht="15" customHeight="1" thickBot="1" x14ac:dyDescent="0.25">
      <c r="A9" s="33" t="s">
        <v>6</v>
      </c>
      <c r="B9" s="34"/>
      <c r="C9" s="34"/>
      <c r="D9" s="34"/>
      <c r="E9" s="34"/>
      <c r="F9" s="34"/>
      <c r="G9" s="35"/>
    </row>
    <row r="10" spans="1:11" x14ac:dyDescent="0.2">
      <c r="A10" s="21" t="s">
        <v>7</v>
      </c>
      <c r="B10" s="22" t="s">
        <v>8</v>
      </c>
      <c r="C10" s="22" t="s">
        <v>9</v>
      </c>
      <c r="D10" s="22" t="s">
        <v>23</v>
      </c>
      <c r="E10" s="22" t="s">
        <v>24</v>
      </c>
      <c r="F10" s="22" t="s">
        <v>25</v>
      </c>
      <c r="G10" s="23" t="s">
        <v>26</v>
      </c>
    </row>
    <row r="11" spans="1:11" ht="44.25" customHeight="1" x14ac:dyDescent="0.2">
      <c r="A11" s="36" t="s">
        <v>10</v>
      </c>
      <c r="B11" s="37" t="s">
        <v>27</v>
      </c>
      <c r="C11" s="38">
        <v>6615.57</v>
      </c>
      <c r="D11" s="24">
        <v>0.8</v>
      </c>
      <c r="E11" s="25" t="s">
        <v>11</v>
      </c>
      <c r="F11" s="24">
        <v>0.2</v>
      </c>
      <c r="G11" s="26" t="s">
        <v>11</v>
      </c>
    </row>
    <row r="12" spans="1:11" ht="45.75" customHeight="1" x14ac:dyDescent="0.2">
      <c r="A12" s="36"/>
      <c r="B12" s="37"/>
      <c r="C12" s="38"/>
      <c r="D12" s="27">
        <f>C11*D11</f>
        <v>5292.4560000000001</v>
      </c>
      <c r="E12" s="28"/>
      <c r="F12" s="27">
        <f>C11*F11</f>
        <v>1323.114</v>
      </c>
      <c r="G12" s="29"/>
      <c r="K12" s="1"/>
    </row>
    <row r="13" spans="1:11" ht="40.5" customHeight="1" x14ac:dyDescent="0.2">
      <c r="A13" s="51" t="s">
        <v>12</v>
      </c>
      <c r="B13" s="52" t="s">
        <v>13</v>
      </c>
      <c r="C13" s="53">
        <v>38466.82</v>
      </c>
      <c r="D13" s="30">
        <v>0.45</v>
      </c>
      <c r="E13" s="30">
        <v>0.45</v>
      </c>
      <c r="F13" s="30">
        <v>0.1</v>
      </c>
      <c r="G13" s="26" t="s">
        <v>11</v>
      </c>
    </row>
    <row r="14" spans="1:11" ht="45" customHeight="1" x14ac:dyDescent="0.2">
      <c r="A14" s="51"/>
      <c r="B14" s="52"/>
      <c r="C14" s="53"/>
      <c r="D14" s="31">
        <f>C13*D13</f>
        <v>17310.069</v>
      </c>
      <c r="E14" s="31">
        <f>C13*E13</f>
        <v>17310.069</v>
      </c>
      <c r="F14" s="31">
        <f>C13*F13</f>
        <v>3846.6820000000002</v>
      </c>
      <c r="G14" s="29"/>
    </row>
    <row r="15" spans="1:11" s="1" customFormat="1" ht="45" customHeight="1" x14ac:dyDescent="0.2">
      <c r="A15" s="36" t="s">
        <v>14</v>
      </c>
      <c r="B15" s="37" t="s">
        <v>15</v>
      </c>
      <c r="C15" s="38">
        <v>68474.84</v>
      </c>
      <c r="D15" s="24">
        <v>0.4</v>
      </c>
      <c r="E15" s="24">
        <v>0.55000000000000004</v>
      </c>
      <c r="F15" s="24">
        <v>0.05</v>
      </c>
      <c r="G15" s="26" t="s">
        <v>11</v>
      </c>
    </row>
    <row r="16" spans="1:11" x14ac:dyDescent="0.2">
      <c r="A16" s="36"/>
      <c r="B16" s="37"/>
      <c r="C16" s="38"/>
      <c r="D16" s="27">
        <f>C15*D15</f>
        <v>27389.936000000002</v>
      </c>
      <c r="E16" s="27">
        <f>C15*E15</f>
        <v>37661.162000000004</v>
      </c>
      <c r="F16" s="27">
        <f>C15*F15</f>
        <v>3423.7420000000002</v>
      </c>
      <c r="G16" s="29"/>
    </row>
    <row r="17" spans="1:7" x14ac:dyDescent="0.2">
      <c r="A17" s="51" t="s">
        <v>16</v>
      </c>
      <c r="B17" s="52" t="s">
        <v>17</v>
      </c>
      <c r="C17" s="53">
        <v>17003.740000000002</v>
      </c>
      <c r="D17" s="30">
        <v>0.4</v>
      </c>
      <c r="E17" s="30">
        <v>0.55000000000000004</v>
      </c>
      <c r="F17" s="30">
        <v>0.05</v>
      </c>
      <c r="G17" s="26" t="s">
        <v>11</v>
      </c>
    </row>
    <row r="18" spans="1:7" ht="14.25" customHeight="1" thickBot="1" x14ac:dyDescent="0.25">
      <c r="A18" s="51"/>
      <c r="B18" s="52"/>
      <c r="C18" s="53"/>
      <c r="D18" s="31">
        <f>C17*D17</f>
        <v>6801.496000000001</v>
      </c>
      <c r="E18" s="31">
        <f>C17*E17</f>
        <v>9352.0570000000025</v>
      </c>
      <c r="F18" s="31">
        <f>C17*F17</f>
        <v>850.18700000000013</v>
      </c>
      <c r="G18" s="29"/>
    </row>
    <row r="19" spans="1:7" x14ac:dyDescent="0.2">
      <c r="A19" s="54" t="s">
        <v>18</v>
      </c>
      <c r="B19" s="55"/>
      <c r="C19" s="6"/>
      <c r="D19" s="9">
        <f>(D12+D14+D16+D18)/C20</f>
        <v>0.43499950253126951</v>
      </c>
      <c r="E19" s="10">
        <f>E20/C20</f>
        <v>0.49266858234892097</v>
      </c>
      <c r="F19" s="10">
        <f>F20/C20</f>
        <v>7.2331915119809548E-2</v>
      </c>
      <c r="G19" s="11"/>
    </row>
    <row r="20" spans="1:7" x14ac:dyDescent="0.2">
      <c r="A20" s="56" t="s">
        <v>19</v>
      </c>
      <c r="B20" s="57"/>
      <c r="C20" s="32">
        <f>C11+C13+C15+C17</f>
        <v>130560.97</v>
      </c>
      <c r="D20" s="12">
        <f>D12+D14+D16+D18</f>
        <v>56793.957000000002</v>
      </c>
      <c r="E20" s="13">
        <f>E14+E16+E18</f>
        <v>64323.288</v>
      </c>
      <c r="F20" s="13">
        <f>F12+F14+F16+F18</f>
        <v>9443.7250000000004</v>
      </c>
      <c r="G20" s="14"/>
    </row>
    <row r="21" spans="1:7" x14ac:dyDescent="0.2">
      <c r="A21" s="56" t="s">
        <v>20</v>
      </c>
      <c r="B21" s="57"/>
      <c r="C21" s="7"/>
      <c r="D21" s="15">
        <f>D19</f>
        <v>0.43499950253126951</v>
      </c>
      <c r="E21" s="16">
        <f>D21+E19</f>
        <v>0.92766808488019048</v>
      </c>
      <c r="F21" s="16">
        <f>E21+F19</f>
        <v>1</v>
      </c>
      <c r="G21" s="17"/>
    </row>
    <row r="22" spans="1:7" ht="15" thickBot="1" x14ac:dyDescent="0.25">
      <c r="A22" s="58" t="s">
        <v>21</v>
      </c>
      <c r="B22" s="59"/>
      <c r="C22" s="8"/>
      <c r="D22" s="18">
        <f>D20</f>
        <v>56793.957000000002</v>
      </c>
      <c r="E22" s="19">
        <f>E20+D22</f>
        <v>121117.245</v>
      </c>
      <c r="F22" s="19">
        <f>E22+F20</f>
        <v>130560.97</v>
      </c>
      <c r="G22" s="20"/>
    </row>
    <row r="23" spans="1:7" x14ac:dyDescent="0.2">
      <c r="A23" s="60"/>
      <c r="B23" s="61"/>
      <c r="C23" s="61"/>
      <c r="D23" s="61"/>
      <c r="E23" s="61"/>
      <c r="F23" s="61"/>
      <c r="G23" s="62"/>
    </row>
    <row r="24" spans="1:7" x14ac:dyDescent="0.2">
      <c r="A24" s="63"/>
      <c r="B24" s="64"/>
      <c r="C24" s="64"/>
      <c r="D24" s="64"/>
      <c r="E24" s="64"/>
      <c r="F24" s="64"/>
      <c r="G24" s="65"/>
    </row>
    <row r="25" spans="1:7" x14ac:dyDescent="0.2">
      <c r="A25" s="63"/>
      <c r="B25" s="64"/>
      <c r="C25" s="64"/>
      <c r="D25" s="64"/>
      <c r="E25" s="64"/>
      <c r="F25" s="64"/>
      <c r="G25" s="65"/>
    </row>
    <row r="26" spans="1:7" x14ac:dyDescent="0.2">
      <c r="A26" s="63"/>
      <c r="B26" s="64"/>
      <c r="C26" s="64"/>
      <c r="D26" s="64"/>
      <c r="E26" s="64"/>
      <c r="F26" s="64"/>
      <c r="G26" s="65"/>
    </row>
    <row r="27" spans="1:7" x14ac:dyDescent="0.2">
      <c r="A27" s="63"/>
      <c r="B27" s="64"/>
      <c r="C27" s="64"/>
      <c r="D27" s="64"/>
      <c r="E27" s="64"/>
      <c r="F27" s="64"/>
      <c r="G27" s="65"/>
    </row>
    <row r="28" spans="1:7" x14ac:dyDescent="0.2">
      <c r="A28" s="63"/>
      <c r="B28" s="64"/>
      <c r="C28" s="64"/>
      <c r="D28" s="64"/>
      <c r="E28" s="64"/>
      <c r="F28" s="64"/>
      <c r="G28" s="65"/>
    </row>
    <row r="29" spans="1:7" ht="15" thickBot="1" x14ac:dyDescent="0.25">
      <c r="A29" s="66"/>
      <c r="B29" s="67"/>
      <c r="C29" s="67"/>
      <c r="D29" s="67"/>
      <c r="E29" s="67"/>
      <c r="F29" s="67"/>
      <c r="G29" s="68"/>
    </row>
    <row r="30" spans="1:7" ht="15" thickTop="1" x14ac:dyDescent="0.2"/>
  </sheetData>
  <mergeCells count="24">
    <mergeCell ref="A21:B21"/>
    <mergeCell ref="A22:B22"/>
    <mergeCell ref="A23:G29"/>
    <mergeCell ref="A17:A18"/>
    <mergeCell ref="B17:B18"/>
    <mergeCell ref="C17:C18"/>
    <mergeCell ref="A19:B19"/>
    <mergeCell ref="A20:B20"/>
    <mergeCell ref="A13:A14"/>
    <mergeCell ref="B13:B14"/>
    <mergeCell ref="C13:C14"/>
    <mergeCell ref="A15:A16"/>
    <mergeCell ref="B15:B16"/>
    <mergeCell ref="C15:C16"/>
    <mergeCell ref="A9:G9"/>
    <mergeCell ref="A11:A12"/>
    <mergeCell ref="B11:B12"/>
    <mergeCell ref="C11:C12"/>
    <mergeCell ref="A1:G5"/>
    <mergeCell ref="A6:G6"/>
    <mergeCell ref="D7:E7"/>
    <mergeCell ref="F7:G7"/>
    <mergeCell ref="D8:E8"/>
    <mergeCell ref="F8:G8"/>
  </mergeCells>
  <pageMargins left="0.5" right="0.5" top="1" bottom="1" header="0.5" footer="0.5"/>
  <pageSetup paperSize="8" scale="84" orientation="portrait" r:id="rId1"/>
  <headerFooter>
    <oddHeader>&amp;L &amp;CPrefeitura Municipal de Tuiuti
CNPJ: 67.160.41/0001-73 &amp;R</oddHeader>
    <oddFooter>&amp;L &amp;C  -  - Tuiuti / SP
11 4015 6212 / obras02@tuiuti.sp.gov.br &amp;R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2021-08-27T16:11:40Z</dcterms:created>
  <dcterms:modified xsi:type="dcterms:W3CDTF">2021-09-01T11:24:02Z</dcterms:modified>
</cp:coreProperties>
</file>